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-120" yWindow="-120" windowWidth="20730" windowHeight="11040"/>
  </bookViews>
  <sheets>
    <sheet name="ESTADO DE SITUACIÓN FINAN 2" sheetId="1" r:id="rId1"/>
  </sheets>
  <definedNames>
    <definedName name="_xlnm.Print_Area" localSheetId="0">'ESTADO DE SITUACIÓN FINAN 2'!$C$2:$H$46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19" i="1"/>
  <c r="D19" i="1"/>
  <c r="H27" i="1" l="1"/>
  <c r="H19" i="1"/>
  <c r="E31" i="1"/>
  <c r="D32" i="1" l="1"/>
  <c r="G19" i="1"/>
  <c r="H34" i="1"/>
  <c r="G34" i="1"/>
  <c r="H30" i="1"/>
  <c r="G30" i="1"/>
  <c r="H28" i="1"/>
  <c r="G27" i="1"/>
  <c r="E32" i="1"/>
  <c r="G28" i="1" l="1"/>
  <c r="H43" i="1"/>
  <c r="H44" i="1" s="1"/>
  <c r="G43" i="1"/>
  <c r="G44" i="1" l="1"/>
  <c r="H8" i="1"/>
  <c r="G8" i="1"/>
</calcChain>
</file>

<file path=xl/sharedStrings.xml><?xml version="1.0" encoding="utf-8"?>
<sst xmlns="http://schemas.openxmlformats.org/spreadsheetml/2006/main" count="66" uniqueCount="65">
  <si>
    <t>Concepto</t>
  </si>
  <si>
    <t>ACTIVO</t>
  </si>
  <si>
    <t>PASIVO</t>
  </si>
  <si>
    <t>Activo Circulante</t>
  </si>
  <si>
    <t>Pasivo Circulante</t>
  </si>
  <si>
    <t xml:space="preserve">Cuentas por Pagar a Corto Plazo </t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</si>
  <si>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</si>
  <si>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</si>
  <si>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</si>
  <si>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</si>
  <si>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</si>
  <si>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</si>
  <si>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</si>
  <si>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</si>
  <si>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</si>
  <si>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</si>
  <si>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</si>
  <si>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</si>
  <si>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</si>
  <si>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</si>
  <si>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</si>
  <si>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</si>
  <si>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</si>
  <si>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</si>
  <si>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</si>
  <si>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</si>
  <si>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</si>
  <si>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 xml:space="preserve">Bienes Muebles </t>
  </si>
  <si>
    <t>Pasivos Diferidos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</si>
  <si>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</si>
  <si>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</si>
  <si>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</si>
  <si>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</si>
  <si>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</si>
  <si>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</si>
  <si>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</si>
  <si>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</si>
  <si>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</si>
  <si>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</si>
  <si>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</si>
  <si>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</si>
  <si>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</si>
  <si>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</si>
  <si>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</si>
  <si>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</si>
  <si>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</si>
  <si>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</si>
  <si>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</si>
  <si>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</si>
  <si>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</si>
  <si>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</si>
  <si>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</si>
  <si>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</si>
  <si>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</si>
  <si>
    <t>Exceso o Insuficiencia en la Actualización de la Hacienda Pública/ Patrimonio</t>
  </si>
  <si>
    <r>
      <t>Efectivo y Equivalentes</t>
    </r>
    <r>
      <rPr>
        <b/>
        <sz val="10"/>
        <color theme="1"/>
        <rFont val="Monserat medium"/>
      </rPr>
      <t xml:space="preserve"> </t>
    </r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</si>
  <si>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</si>
  <si>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r>
      <t>Deuda Pública a Largo Plazo</t>
    </r>
    <r>
      <rPr>
        <b/>
        <sz val="10"/>
        <color theme="1"/>
        <rFont val="Monserat medium"/>
      </rPr>
      <t xml:space="preserve">  </t>
    </r>
  </si>
  <si>
    <r>
      <t>Activos Intangibles</t>
    </r>
    <r>
      <rPr>
        <b/>
        <sz val="10"/>
        <color theme="1"/>
        <rFont val="Monserat medium"/>
      </rPr>
      <t xml:space="preserve"> </t>
    </r>
  </si>
  <si>
    <t xml:space="preserve"> (Pesos)</t>
  </si>
  <si>
    <t>Estado de Situación Financiera Consolidado</t>
  </si>
  <si>
    <t>Fondos y Bienes de Terceros en Garantía y/o Administración a Largo Plazo</t>
  </si>
  <si>
    <t>Gobierno del Estado de Oaxaca</t>
  </si>
  <si>
    <t>4to. Informe Trimestral de Avance de Gestión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</si>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</sst>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0" fontId="5" fillId="0" borderId="6"/>
    <xf numFmtId="0" fontId="12" fillId="0" borderId="6"/>
    <xf numFmtId="43" fontId="4" fillId="0" borderId="6" applyFont="0" applyFill="0" applyBorder="0" applyAlignment="0" applyProtection="0"/>
    <xf numFmtId="0" fontId="12" fillId="0" borderId="6"/>
    <xf numFmtId="0" fontId="12" fillId="0" borderId="6"/>
    <xf numFmtId="0" fontId="13" fillId="0" borderId="6"/>
    <xf numFmtId="43" fontId="3" fillId="0" borderId="6" applyFont="0" applyFill="0" applyBorder="0" applyAlignment="0" applyProtection="0"/>
    <xf numFmtId="0" fontId="2" fillId="0" borderId="6"/>
    <xf numFmtId="43" fontId="2" fillId="0" borderId="6" applyFont="0" applyFill="0" applyBorder="0" applyAlignment="0" applyProtection="0"/>
    <xf numFmtId="0" fontId="2" fillId="0" borderId="6"/>
    <xf numFmtId="0" fontId="2" fillId="0" borderId="6"/>
    <xf numFmtId="43" fontId="2" fillId="0" borderId="6" applyFont="0" applyFill="0" applyBorder="0" applyAlignment="0" applyProtection="0"/>
    <xf numFmtId="0" fontId="2" fillId="0" borderId="6"/>
    <xf numFmtId="0" fontId="2" fillId="0" borderId="6"/>
    <xf numFmtId="0" fontId="2" fillId="0" borderId="6"/>
    <xf numFmtId="43" fontId="2" fillId="0" borderId="6" applyFont="0" applyFill="0" applyBorder="0" applyAlignment="0" applyProtection="0"/>
    <xf numFmtId="0" fontId="14" fillId="0" borderId="6"/>
    <xf numFmtId="43" fontId="14" fillId="0" borderId="6" applyFont="0" applyFill="0" applyBorder="0" applyAlignment="0" applyProtection="0"/>
    <xf numFmtId="0" fontId="1" fillId="0" borderId="6"/>
    <xf numFmtId="43" fontId="1" fillId="0" borderId="6" applyFont="0" applyFill="0" applyBorder="0" applyAlignment="0" applyProtection="0"/>
  </cellStyleXfs>
  <cellXfs count="58">
    <xf numFmtId="0" fontId="0" fillId="0" borderId="0" xfId="0"/>
    <xf numFmtId="165" fontId="8" fillId="0" borderId="0" xfId="1" applyNumberFormat="1" applyFont="1"/>
    <xf numFmtId="0" fontId="8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3" fontId="9" fillId="0" borderId="8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indent="1"/>
    </xf>
    <xf numFmtId="3" fontId="9" fillId="0" borderId="9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indent="2"/>
    </xf>
    <xf numFmtId="3" fontId="10" fillId="0" borderId="9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indent="1"/>
    </xf>
    <xf numFmtId="3" fontId="10" fillId="0" borderId="0" xfId="0" applyNumberFormat="1" applyFont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" fontId="8" fillId="0" borderId="0" xfId="0" applyNumberFormat="1" applyFont="1"/>
    <xf numFmtId="0" fontId="10" fillId="0" borderId="5" xfId="0" applyFont="1" applyBorder="1" applyAlignment="1">
      <alignment horizontal="left" vertical="center"/>
    </xf>
    <xf numFmtId="3" fontId="10" fillId="0" borderId="9" xfId="0" applyNumberFormat="1" applyFont="1" applyBorder="1" applyAlignment="1">
      <alignment horizontal="right" shrinkToFit="1"/>
    </xf>
    <xf numFmtId="165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65" fontId="8" fillId="0" borderId="0" xfId="1" applyNumberFormat="1" applyFont="1" applyAlignment="1">
      <alignment vertical="top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43" fontId="7" fillId="0" borderId="6" xfId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right" vertical="center" shrinkToFit="1"/>
    </xf>
    <xf numFmtId="3" fontId="9" fillId="0" borderId="10" xfId="0" applyNumberFormat="1" applyFont="1" applyBorder="1" applyAlignment="1">
      <alignment horizontal="right" vertical="center" shrinkToFit="1"/>
    </xf>
    <xf numFmtId="3" fontId="9" fillId="0" borderId="11" xfId="0" applyNumberFormat="1" applyFont="1" applyBorder="1" applyAlignment="1">
      <alignment horizontal="right" vertical="center" shrinkToFit="1"/>
    </xf>
    <xf numFmtId="0" fontId="7" fillId="2" borderId="12" xfId="0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indent="2"/>
    </xf>
    <xf numFmtId="0" fontId="8" fillId="0" borderId="6" xfId="0" applyFont="1" applyBorder="1" applyAlignment="1">
      <alignment horizontal="left" wrapText="1" indent="2"/>
    </xf>
    <xf numFmtId="0" fontId="9" fillId="0" borderId="6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 vertical="center"/>
    </xf>
    <xf numFmtId="3" fontId="8" fillId="0" borderId="10" xfId="0" applyNumberFormat="1" applyFont="1" applyBorder="1"/>
    <xf numFmtId="3" fontId="9" fillId="0" borderId="10" xfId="1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shrinkToFit="1"/>
    </xf>
    <xf numFmtId="3" fontId="9" fillId="0" borderId="10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left" vertical="center" wrapText="1"/>
    </xf>
    <xf numFmtId="165" fontId="0" fillId="0" borderId="10" xfId="1" applyNumberFormat="1" applyFont="1" applyFill="1" applyBorder="1" applyAlignment="1">
      <alignment horizontal="right" vertical="center" wrapText="1"/>
    </xf>
    <xf numFmtId="3" fontId="0" fillId="0" borderId="10" xfId="1" applyNumberFormat="1" applyFont="1" applyFill="1" applyBorder="1" applyAlignment="1">
      <alignment horizontal="right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/>
    </xf>
  </cellXfs>
  <cellStyles count="22">
    <cellStyle name="Millares" xfId="1" builtinId="3"/>
    <cellStyle name="Millares 2" xfId="4"/>
    <cellStyle name="Millares 2 2" xfId="13"/>
    <cellStyle name="Millares 3" xfId="8"/>
    <cellStyle name="Millares 3 2" xfId="17"/>
    <cellStyle name="Millares 4" xfId="10"/>
    <cellStyle name="Millares 5" xfId="19"/>
    <cellStyle name="Millares 6" xfId="21"/>
    <cellStyle name="Normal" xfId="0" builtinId="0"/>
    <cellStyle name="Normal 2" xfId="2"/>
    <cellStyle name="Normal 2 2" xfId="11"/>
    <cellStyle name="Normal 3" xfId="3"/>
    <cellStyle name="Normal 3 2" xfId="12"/>
    <cellStyle name="Normal 4" xfId="5"/>
    <cellStyle name="Normal 4 2" xfId="14"/>
    <cellStyle name="Normal 5" xfId="6"/>
    <cellStyle name="Normal 5 2" xfId="15"/>
    <cellStyle name="Normal 6" xfId="7"/>
    <cellStyle name="Normal 6 2" xfId="16"/>
    <cellStyle name="Normal 7" xfId="9"/>
    <cellStyle name="Normal 8" xfId="18"/>
    <cellStyle name="Normal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5" name="Imagen 4">
          <a:extLst>
            <a:ext uri="{FF2B5EF4-FFF2-40B4-BE49-F238E27FC236}">
              <a16:creationId xmlns="" xmlns:a16="http://schemas.microsoft.com/office/drawing/2014/main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4636" y="14653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0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967"/>
  <sheetViews>
    <sheetView showGridLines="0" tabSelected="1" topLeftCell="A13" zoomScale="80" zoomScaleNormal="80" zoomScaleSheetLayoutView="130" zoomScalePageLayoutView="110" workbookViewId="0">
      <selection activeCell="E30" sqref="E30"/>
    </sheetView>
  </sheetViews>
  <sheetFormatPr baseColWidth="10" defaultColWidth="14.28515625" defaultRowHeight="15" customHeight="1"/>
  <cols>
    <col min="1" max="1" width="2.42578125" style="2" customWidth="1"/>
    <col min="2" max="2" width="1.85546875" style="2" customWidth="1"/>
    <col min="3" max="3" width="43.28515625" style="21" customWidth="1"/>
    <col min="4" max="4" width="15.85546875" style="15" bestFit="1" customWidth="1"/>
    <col min="5" max="5" width="14.7109375" style="15" customWidth="1"/>
    <col min="6" max="6" width="43" style="2" customWidth="1"/>
    <col min="7" max="8" width="14.7109375" style="15" customWidth="1"/>
    <col min="9" max="9" width="3.7109375" style="1" customWidth="1"/>
    <col min="10" max="10" width="11.28515625" style="2" customWidth="1"/>
    <col min="11" max="16384" width="14.28515625" style="2"/>
  </cols>
  <sheetData>
    <row r="1" spans="3:9" ht="22.5" customHeight="1"/>
    <row r="2" spans="3:9" s="29" customFormat="1" ht="15" customHeight="1">
      <c r="C2" s="56" t="s">
        <v>63</v>
      </c>
      <c r="D2" s="56"/>
      <c r="E2" s="56"/>
      <c r="F2" s="56"/>
      <c r="G2" s="56"/>
      <c r="H2" s="56"/>
      <c r="I2" s="30"/>
    </row>
    <row r="3" spans="3:9" s="29" customFormat="1" ht="15" customHeight="1">
      <c r="C3" s="56" t="s">
        <v>62</v>
      </c>
      <c r="D3" s="56"/>
      <c r="E3" s="56"/>
      <c r="F3" s="56"/>
      <c r="G3" s="56"/>
      <c r="H3" s="56"/>
      <c r="I3" s="30"/>
    </row>
    <row r="4" spans="3:9" s="29" customFormat="1" ht="15" customHeight="1">
      <c r="C4" s="56" t="s">
        <v>60</v>
      </c>
      <c r="D4" s="56"/>
      <c r="E4" s="56"/>
      <c r="F4" s="56"/>
      <c r="G4" s="56"/>
      <c r="H4" s="56"/>
      <c r="I4" s="30"/>
    </row>
    <row r="5" spans="3:9" s="29" customFormat="1" ht="15" customHeight="1">
      <c r="C5" s="56" t="s">
        <v>64</v>
      </c>
      <c r="D5" s="56"/>
      <c r="E5" s="56"/>
      <c r="F5" s="56"/>
      <c r="G5" s="56"/>
      <c r="H5" s="56"/>
      <c r="I5" s="30"/>
    </row>
    <row r="6" spans="3:9" s="29" customFormat="1" ht="15" customHeight="1">
      <c r="C6" s="57" t="s">
        <v>59</v>
      </c>
      <c r="D6" s="57"/>
      <c r="E6" s="57"/>
      <c r="F6" s="57"/>
      <c r="G6" s="57"/>
      <c r="H6" s="57"/>
      <c r="I6" s="30"/>
    </row>
    <row r="7" spans="3:9" s="29" customFormat="1" ht="15" customHeight="1">
      <c r="C7" s="31"/>
      <c r="D7" s="31"/>
      <c r="E7" s="31"/>
      <c r="F7" s="31"/>
      <c r="G7" s="31"/>
      <c r="H7" s="31"/>
      <c r="I7" s="30"/>
    </row>
    <row r="8" spans="3:9" ht="19.5" customHeight="1">
      <c r="C8" s="3" t="s">
        <v>0</v>
      </c>
      <c r="D8" s="35">
        <v>2024</v>
      </c>
      <c r="E8" s="35">
        <v>2023</v>
      </c>
      <c r="F8" s="26" t="s">
        <v>0</v>
      </c>
      <c r="G8" s="35">
        <f t="shared" ref="G8:H8" si="0">D8</f>
        <v>2024</v>
      </c>
      <c r="H8" s="27">
        <f t="shared" si="0"/>
        <v>2023</v>
      </c>
    </row>
    <row r="9" spans="3:9" ht="24" customHeight="1">
      <c r="C9" s="4" t="s">
        <v>1</v>
      </c>
      <c r="D9" s="36"/>
      <c r="E9" s="36"/>
      <c r="F9" s="40" t="s">
        <v>2</v>
      </c>
      <c r="G9" s="48"/>
      <c r="H9" s="5"/>
    </row>
    <row r="10" spans="3:9" ht="24" customHeight="1">
      <c r="C10" s="6" t="s">
        <v>3</v>
      </c>
      <c r="D10" s="36"/>
      <c r="E10" s="36"/>
      <c r="F10" s="41" t="s">
        <v>4</v>
      </c>
      <c r="G10" s="48"/>
      <c r="H10" s="7"/>
    </row>
    <row r="11" spans="3:9" ht="24" customHeight="1">
      <c r="C11" s="8" t="s">
        <v>55</v>
      </c>
      <c r="D11" s="32">
        <v>7711225100</v>
      </c>
      <c r="E11" s="32">
        <v>7747860638</v>
      </c>
      <c r="F11" s="42" t="s">
        <v>5</v>
      </c>
      <c r="G11" s="54">
        <v>4490089947.0500002</v>
      </c>
      <c r="H11" s="9">
        <v>4388133084.4499998</v>
      </c>
    </row>
    <row r="12" spans="3:9" ht="24" customHeight="1">
      <c r="C12" s="8" t="s">
        <v>56</v>
      </c>
      <c r="D12" s="55">
        <v>6496643833.0500002</v>
      </c>
      <c r="E12" s="32">
        <v>6144329154.2799997</v>
      </c>
      <c r="F12" s="42" t="s">
        <v>6</v>
      </c>
      <c r="G12" s="32">
        <v>0</v>
      </c>
      <c r="H12" s="9">
        <v>0</v>
      </c>
    </row>
    <row r="13" spans="3:9" ht="33" customHeight="1">
      <c r="C13" s="8" t="s">
        <v>7</v>
      </c>
      <c r="D13" s="32">
        <v>163369406</v>
      </c>
      <c r="E13" s="32">
        <v>124017770</v>
      </c>
      <c r="F13" s="43" t="s">
        <v>8</v>
      </c>
      <c r="G13" s="32">
        <v>14467787</v>
      </c>
      <c r="H13" s="9">
        <v>16097407</v>
      </c>
    </row>
    <row r="14" spans="3:9" ht="24" customHeight="1">
      <c r="C14" s="8" t="s">
        <v>9</v>
      </c>
      <c r="D14" s="32">
        <v>0</v>
      </c>
      <c r="E14" s="32">
        <v>0</v>
      </c>
      <c r="F14" s="42" t="s">
        <v>10</v>
      </c>
      <c r="G14" s="32">
        <v>0</v>
      </c>
      <c r="H14" s="9">
        <v>0</v>
      </c>
    </row>
    <row r="15" spans="3:9" ht="24" customHeight="1">
      <c r="C15" s="8" t="s">
        <v>11</v>
      </c>
      <c r="D15" s="32">
        <v>0</v>
      </c>
      <c r="E15" s="32">
        <v>0</v>
      </c>
      <c r="F15" s="42" t="s">
        <v>12</v>
      </c>
      <c r="G15" s="32">
        <v>0</v>
      </c>
      <c r="H15" s="9">
        <v>0</v>
      </c>
    </row>
    <row r="16" spans="3:9" ht="24" customHeight="1">
      <c r="C16" s="10" t="s">
        <v>13</v>
      </c>
      <c r="D16" s="32">
        <v>0</v>
      </c>
      <c r="E16" s="32">
        <v>0</v>
      </c>
      <c r="F16" s="43" t="s">
        <v>14</v>
      </c>
      <c r="G16" s="32">
        <v>0</v>
      </c>
      <c r="H16" s="9">
        <v>0</v>
      </c>
    </row>
    <row r="17" spans="3:8" ht="24" customHeight="1">
      <c r="C17" s="8" t="s">
        <v>15</v>
      </c>
      <c r="D17" s="32">
        <v>0</v>
      </c>
      <c r="E17" s="32">
        <v>0</v>
      </c>
      <c r="F17" s="42" t="s">
        <v>16</v>
      </c>
      <c r="G17" s="32">
        <v>0</v>
      </c>
      <c r="H17" s="9">
        <v>0</v>
      </c>
    </row>
    <row r="18" spans="3:8" ht="24" customHeight="1">
      <c r="C18" s="11"/>
      <c r="D18" s="37"/>
      <c r="E18" s="37"/>
      <c r="F18" s="42" t="s">
        <v>17</v>
      </c>
      <c r="G18" s="32">
        <v>59043062</v>
      </c>
      <c r="H18" s="9">
        <v>51278925</v>
      </c>
    </row>
    <row r="19" spans="3:8" ht="24" customHeight="1">
      <c r="C19" s="6" t="s">
        <v>18</v>
      </c>
      <c r="D19" s="33">
        <f>SUM(D11:D17)</f>
        <v>14371238339.049999</v>
      </c>
      <c r="E19" s="33">
        <f>SUM(E11:E17)+1</f>
        <v>14016207563.279999</v>
      </c>
      <c r="F19" s="41" t="s">
        <v>19</v>
      </c>
      <c r="G19" s="36">
        <f>SUM(G11:G18)</f>
        <v>4563600796.0500002</v>
      </c>
      <c r="H19" s="36">
        <f>SUM(H11:H18)</f>
        <v>4455509416.4499998</v>
      </c>
    </row>
    <row r="20" spans="3:8" ht="35.25" customHeight="1">
      <c r="C20" s="6" t="s">
        <v>20</v>
      </c>
      <c r="D20" s="36"/>
      <c r="E20" s="36"/>
      <c r="F20" s="41" t="s">
        <v>21</v>
      </c>
      <c r="G20" s="49"/>
      <c r="H20" s="13"/>
    </row>
    <row r="21" spans="3:8" ht="24" customHeight="1">
      <c r="C21" s="8" t="s">
        <v>22</v>
      </c>
      <c r="D21" s="32">
        <v>1956043021</v>
      </c>
      <c r="E21" s="32">
        <v>1862928917</v>
      </c>
      <c r="F21" s="42" t="s">
        <v>23</v>
      </c>
      <c r="G21" s="32">
        <v>0</v>
      </c>
      <c r="H21" s="9">
        <v>0</v>
      </c>
    </row>
    <row r="22" spans="3:8" ht="29.25" customHeight="1">
      <c r="C22" s="10" t="s">
        <v>24</v>
      </c>
      <c r="D22" s="32">
        <v>24169</v>
      </c>
      <c r="E22" s="32">
        <v>24169</v>
      </c>
      <c r="F22" s="42" t="s">
        <v>25</v>
      </c>
      <c r="G22" s="32">
        <v>0</v>
      </c>
      <c r="H22" s="9">
        <v>0</v>
      </c>
    </row>
    <row r="23" spans="3:8" ht="28.5" customHeight="1">
      <c r="C23" s="10" t="s">
        <v>26</v>
      </c>
      <c r="D23" s="32">
        <v>19401974248</v>
      </c>
      <c r="E23" s="32">
        <v>17617248150</v>
      </c>
      <c r="F23" s="42" t="s">
        <v>57</v>
      </c>
      <c r="G23" s="32">
        <v>14901301225</v>
      </c>
      <c r="H23" s="9">
        <v>15241740656</v>
      </c>
    </row>
    <row r="24" spans="3:8" ht="24" customHeight="1">
      <c r="C24" s="8" t="s">
        <v>27</v>
      </c>
      <c r="D24" s="32">
        <v>3470396464</v>
      </c>
      <c r="E24" s="32">
        <v>3300521576</v>
      </c>
      <c r="F24" s="42" t="s">
        <v>28</v>
      </c>
      <c r="G24" s="32">
        <v>0</v>
      </c>
      <c r="H24" s="9">
        <v>0</v>
      </c>
    </row>
    <row r="25" spans="3:8" ht="33.75" customHeight="1">
      <c r="C25" s="8" t="s">
        <v>58</v>
      </c>
      <c r="D25" s="32">
        <v>361832614</v>
      </c>
      <c r="E25" s="32">
        <v>238962593</v>
      </c>
      <c r="F25" s="43" t="s">
        <v>61</v>
      </c>
      <c r="G25" s="32">
        <v>24544283</v>
      </c>
      <c r="H25" s="9">
        <v>21269110</v>
      </c>
    </row>
    <row r="26" spans="3:8" ht="24" customHeight="1">
      <c r="C26" s="10" t="s">
        <v>29</v>
      </c>
      <c r="D26" s="32">
        <v>-2022676813</v>
      </c>
      <c r="E26" s="32">
        <v>-1756095591</v>
      </c>
      <c r="F26" s="42" t="s">
        <v>30</v>
      </c>
      <c r="G26" s="32">
        <v>0</v>
      </c>
      <c r="H26" s="9">
        <v>0</v>
      </c>
    </row>
    <row r="27" spans="3:8" ht="24" customHeight="1">
      <c r="C27" s="8" t="s">
        <v>31</v>
      </c>
      <c r="D27" s="32">
        <v>0</v>
      </c>
      <c r="E27" s="32">
        <v>0</v>
      </c>
      <c r="F27" s="41" t="s">
        <v>33</v>
      </c>
      <c r="G27" s="33">
        <f>SUM(G21:G26)</f>
        <v>14925845508</v>
      </c>
      <c r="H27" s="33">
        <f>SUM(H21:H26)</f>
        <v>15263009766</v>
      </c>
    </row>
    <row r="28" spans="3:8" ht="24" customHeight="1">
      <c r="C28" s="10" t="s">
        <v>32</v>
      </c>
      <c r="D28" s="32">
        <v>0</v>
      </c>
      <c r="E28" s="32">
        <v>0</v>
      </c>
      <c r="F28" s="40" t="s">
        <v>35</v>
      </c>
      <c r="G28" s="50">
        <f>G19+G27</f>
        <v>19489446304.049999</v>
      </c>
      <c r="H28" s="50">
        <f>H19+H27</f>
        <v>19718519182.450001</v>
      </c>
    </row>
    <row r="29" spans="3:8" ht="24" customHeight="1">
      <c r="C29" s="8" t="s">
        <v>34</v>
      </c>
      <c r="D29" s="32">
        <v>0</v>
      </c>
      <c r="E29" s="32">
        <v>0</v>
      </c>
      <c r="F29" s="40" t="s">
        <v>37</v>
      </c>
      <c r="G29" s="49"/>
      <c r="H29" s="13"/>
    </row>
    <row r="30" spans="3:8" ht="24" customHeight="1">
      <c r="C30" s="11"/>
      <c r="D30" s="37"/>
      <c r="E30" s="37"/>
      <c r="F30" s="41" t="s">
        <v>39</v>
      </c>
      <c r="G30" s="33">
        <f>SUM(G31:G33)</f>
        <v>6137711821</v>
      </c>
      <c r="H30" s="33">
        <f>SUM(H31:H33)</f>
        <v>5427381197</v>
      </c>
    </row>
    <row r="31" spans="3:8" ht="24" customHeight="1">
      <c r="C31" s="6" t="s">
        <v>36</v>
      </c>
      <c r="D31" s="33">
        <f>SUM(D21:D29)-1</f>
        <v>23167593702</v>
      </c>
      <c r="E31" s="33">
        <f>SUM(E21:E29)-1</f>
        <v>21263589813</v>
      </c>
      <c r="F31" s="42" t="s">
        <v>40</v>
      </c>
      <c r="G31" s="32">
        <v>0</v>
      </c>
      <c r="H31" s="9">
        <v>0</v>
      </c>
    </row>
    <row r="32" spans="3:8" ht="24" customHeight="1">
      <c r="C32" s="4" t="s">
        <v>38</v>
      </c>
      <c r="D32" s="33">
        <f>D19+D31</f>
        <v>37538832041.050003</v>
      </c>
      <c r="E32" s="33">
        <f>E19+E31</f>
        <v>35279797376.279999</v>
      </c>
      <c r="F32" s="42" t="s">
        <v>41</v>
      </c>
      <c r="G32" s="32">
        <v>1452121</v>
      </c>
      <c r="H32" s="9">
        <v>1452121</v>
      </c>
    </row>
    <row r="33" spans="3:10" ht="24" customHeight="1">
      <c r="C33" s="4"/>
      <c r="D33" s="33"/>
      <c r="E33" s="33"/>
      <c r="F33" s="43" t="s">
        <v>42</v>
      </c>
      <c r="G33" s="32">
        <v>6136259700</v>
      </c>
      <c r="H33" s="9">
        <v>5425929076</v>
      </c>
    </row>
    <row r="34" spans="3:10" ht="24" customHeight="1">
      <c r="C34" s="14"/>
      <c r="D34" s="36"/>
      <c r="E34" s="36"/>
      <c r="F34" s="41" t="s">
        <v>43</v>
      </c>
      <c r="G34" s="33">
        <f>SUM(G35:G39)</f>
        <v>11911673916</v>
      </c>
      <c r="H34" s="33">
        <f>SUM(H35:H39)</f>
        <v>10133896997</v>
      </c>
    </row>
    <row r="35" spans="3:10" ht="24" customHeight="1">
      <c r="C35" s="16"/>
      <c r="D35" s="37"/>
      <c r="E35" s="37"/>
      <c r="F35" s="42" t="s">
        <v>44</v>
      </c>
      <c r="G35" s="32">
        <v>6207774881</v>
      </c>
      <c r="H35" s="9">
        <v>7688924889</v>
      </c>
    </row>
    <row r="36" spans="3:10" ht="24" customHeight="1">
      <c r="C36" s="16"/>
      <c r="D36" s="37"/>
      <c r="E36" s="37"/>
      <c r="F36" s="42" t="s">
        <v>45</v>
      </c>
      <c r="G36" s="32">
        <v>5700939629</v>
      </c>
      <c r="H36" s="9">
        <v>2444957702</v>
      </c>
    </row>
    <row r="37" spans="3:10" ht="24" customHeight="1">
      <c r="C37" s="16"/>
      <c r="D37" s="37"/>
      <c r="E37" s="37"/>
      <c r="F37" s="42" t="s">
        <v>46</v>
      </c>
      <c r="G37" s="32">
        <v>2960364</v>
      </c>
      <c r="H37" s="9">
        <v>15364</v>
      </c>
    </row>
    <row r="38" spans="3:10" ht="24" customHeight="1">
      <c r="C38" s="14"/>
      <c r="D38" s="36"/>
      <c r="E38" s="36"/>
      <c r="F38" s="42" t="s">
        <v>47</v>
      </c>
      <c r="G38" s="32">
        <v>0</v>
      </c>
      <c r="H38" s="9">
        <v>0</v>
      </c>
    </row>
    <row r="39" spans="3:10" ht="27.75" customHeight="1">
      <c r="C39" s="16"/>
      <c r="D39" s="37"/>
      <c r="E39" s="37"/>
      <c r="F39" s="43" t="s">
        <v>48</v>
      </c>
      <c r="G39" s="32">
        <v>-958</v>
      </c>
      <c r="H39" s="9">
        <v>-958</v>
      </c>
    </row>
    <row r="40" spans="3:10" ht="24" customHeight="1">
      <c r="C40" s="16"/>
      <c r="D40" s="37"/>
      <c r="E40" s="37"/>
      <c r="F40" s="44" t="s">
        <v>54</v>
      </c>
      <c r="G40" s="33">
        <v>0</v>
      </c>
      <c r="H40" s="33">
        <v>0</v>
      </c>
    </row>
    <row r="41" spans="3:10" ht="24" customHeight="1">
      <c r="C41" s="16"/>
      <c r="D41" s="38"/>
      <c r="E41" s="38"/>
      <c r="F41" s="45" t="s">
        <v>49</v>
      </c>
      <c r="G41" s="51">
        <v>0</v>
      </c>
      <c r="H41" s="17">
        <v>0</v>
      </c>
    </row>
    <row r="42" spans="3:10" ht="24" customHeight="1">
      <c r="C42" s="16"/>
      <c r="D42" s="38"/>
      <c r="E42" s="38"/>
      <c r="F42" s="46" t="s">
        <v>50</v>
      </c>
      <c r="G42" s="51">
        <v>0</v>
      </c>
      <c r="H42" s="17">
        <v>0</v>
      </c>
    </row>
    <row r="43" spans="3:10" ht="24" customHeight="1">
      <c r="C43" s="14"/>
      <c r="D43" s="36"/>
      <c r="E43" s="36"/>
      <c r="F43" s="47" t="s">
        <v>51</v>
      </c>
      <c r="G43" s="52">
        <f>G30+G34</f>
        <v>18049385737</v>
      </c>
      <c r="H43" s="52">
        <f>H30+H34</f>
        <v>15561278194</v>
      </c>
    </row>
    <row r="44" spans="3:10" ht="36" customHeight="1">
      <c r="C44" s="20"/>
      <c r="D44" s="39"/>
      <c r="E44" s="39"/>
      <c r="F44" s="53" t="s">
        <v>52</v>
      </c>
      <c r="G44" s="34">
        <f>G28+G43</f>
        <v>37538832041.050003</v>
      </c>
      <c r="H44" s="34">
        <f>H28+H43</f>
        <v>35279797376.449997</v>
      </c>
    </row>
    <row r="45" spans="3:10" ht="24" customHeight="1">
      <c r="C45" s="28" t="s">
        <v>53</v>
      </c>
      <c r="D45" s="12"/>
      <c r="E45" s="12"/>
      <c r="F45" s="19"/>
      <c r="G45" s="22"/>
      <c r="H45" s="22"/>
    </row>
    <row r="46" spans="3:10" ht="24" customHeight="1">
      <c r="D46" s="23"/>
      <c r="E46" s="23"/>
      <c r="F46" s="24"/>
      <c r="G46" s="23"/>
      <c r="H46" s="23"/>
      <c r="I46" s="18"/>
      <c r="J46" s="19"/>
    </row>
    <row r="47" spans="3:10" s="19" customFormat="1" ht="14.25" customHeight="1">
      <c r="C47" s="21"/>
      <c r="D47" s="15"/>
      <c r="E47" s="15"/>
      <c r="F47" s="2"/>
      <c r="G47" s="15"/>
      <c r="H47" s="15"/>
      <c r="I47" s="18"/>
    </row>
    <row r="48" spans="3:10" ht="6" customHeight="1">
      <c r="I48" s="25"/>
      <c r="J48" s="24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9" orientation="portrait" r:id="rId1"/>
  <ignoredErrors>
    <ignoredError sqref="G34:H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Francisco J. Zapata Najera</cp:lastModifiedBy>
  <cp:lastPrinted>2025-02-05T18:47:31Z</cp:lastPrinted>
  <dcterms:created xsi:type="dcterms:W3CDTF">2023-01-27T18:55:08Z</dcterms:created>
  <dcterms:modified xsi:type="dcterms:W3CDTF">2025-02-05T18:48:57Z</dcterms:modified>
</cp:coreProperties>
</file>